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procedura BEMPRS\"/>
    </mc:Choice>
  </mc:AlternateContent>
  <bookViews>
    <workbookView xWindow="0" yWindow="0" windowWidth="19200" windowHeight="11595"/>
  </bookViews>
  <sheets>
    <sheet name="Deviz de cheltuieli" sheetId="1" r:id="rId1"/>
  </sheets>
  <calcPr calcId="152511"/>
</workbook>
</file>

<file path=xl/calcChain.xml><?xml version="1.0" encoding="utf-8"?>
<calcChain xmlns="http://schemas.openxmlformats.org/spreadsheetml/2006/main">
  <c r="D14" i="1" l="1"/>
  <c r="D17" i="1"/>
  <c r="D15" i="1"/>
  <c r="D16" i="1"/>
  <c r="D12" i="1" s="1"/>
  <c r="D30" i="1" s="1"/>
  <c r="D18" i="1"/>
  <c r="D19" i="1"/>
  <c r="D26" i="1"/>
  <c r="D20" i="1"/>
  <c r="D31" i="1" l="1"/>
  <c r="D32" i="1" s="1"/>
</calcChain>
</file>

<file path=xl/sharedStrings.xml><?xml version="1.0" encoding="utf-8"?>
<sst xmlns="http://schemas.openxmlformats.org/spreadsheetml/2006/main" count="78" uniqueCount="77">
  <si>
    <t>TVA</t>
  </si>
  <si>
    <t>RECTOR</t>
  </si>
  <si>
    <t xml:space="preserve">Nr crt. </t>
  </si>
  <si>
    <t>Denumirea articolelor de cheltuieli</t>
  </si>
  <si>
    <t>Mod de calcul</t>
  </si>
  <si>
    <t>I.</t>
  </si>
  <si>
    <t>II.</t>
  </si>
  <si>
    <t>III.</t>
  </si>
  <si>
    <r>
      <t xml:space="preserve">CHELTUIELI DE PERSONAL </t>
    </r>
    <r>
      <rPr>
        <sz val="10"/>
        <rFont val="Arial"/>
        <family val="2"/>
        <charset val="238"/>
      </rPr>
      <t>din care:</t>
    </r>
  </si>
  <si>
    <t>Contributie pentru asigurari sociale (CAS)</t>
  </si>
  <si>
    <t>Contributie pentru fondul ajutorului de şomaj (AS)</t>
  </si>
  <si>
    <t>Contributie pentru fondul asigurarilor sociale de sanatate (FASS)</t>
  </si>
  <si>
    <t>Contributie pentru accidente de munca (CAAM)</t>
  </si>
  <si>
    <t>Contributie pentru indemnizatii si concedii medicale (FNUASS)</t>
  </si>
  <si>
    <t xml:space="preserve"> Materiale consumabile, aparatură şi obiecte de inventar</t>
  </si>
  <si>
    <t>Servicii si colaborari diverse, taxe si brevete</t>
  </si>
  <si>
    <t>Deplasari interne si internationale</t>
  </si>
  <si>
    <t>Lucrari de investitii, modernizari (up-grade) la cladiri</t>
  </si>
  <si>
    <t>Dotari cu echipamente si utilaje</t>
  </si>
  <si>
    <t>Modernizari (up-grade) la echipamente si utilaje</t>
  </si>
  <si>
    <t>RESPONSABIL CONTRACT,</t>
  </si>
  <si>
    <t>(Nume, prenume, semnătura)</t>
  </si>
  <si>
    <t>(**)</t>
  </si>
  <si>
    <t>Fond de garantare pentru plata creanţelor salariale (FGPCS)</t>
  </si>
  <si>
    <t>Rd.1*0%</t>
  </si>
  <si>
    <t>∑(I+II+III)</t>
  </si>
  <si>
    <t>Valoarea                 ( lei )</t>
  </si>
  <si>
    <t>C F P</t>
  </si>
  <si>
    <r>
      <t xml:space="preserve">la contractul de cercetare nr. </t>
    </r>
    <r>
      <rPr>
        <sz val="10"/>
        <rFont val="Arial"/>
        <family val="2"/>
        <charset val="238"/>
      </rPr>
      <t>_____________/____________________________</t>
    </r>
  </si>
  <si>
    <r>
      <t xml:space="preserve">incheiat cu </t>
    </r>
    <r>
      <rPr>
        <sz val="10"/>
        <rFont val="Arial"/>
        <family val="2"/>
        <charset val="238"/>
      </rPr>
      <t>_____________________________________________________________</t>
    </r>
  </si>
  <si>
    <t xml:space="preserve">Salariul brut  </t>
  </si>
  <si>
    <t>Rd.1*0,187%</t>
  </si>
  <si>
    <t>Rd.1*0,85%</t>
  </si>
  <si>
    <t>Rd.1*0,5%</t>
  </si>
  <si>
    <t>Rd.1*5,2%</t>
  </si>
  <si>
    <r>
      <t xml:space="preserve">CHELTUIELI DE CAPITAL (investitii) </t>
    </r>
    <r>
      <rPr>
        <sz val="10"/>
        <rFont val="Arial"/>
        <family val="2"/>
        <charset val="238"/>
      </rPr>
      <t>din care: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</si>
  <si>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</si>
  <si>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</si>
  <si>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</si>
  <si>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</si>
  <si>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</si>
  <si>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</si>
  <si>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</si>
  <si>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</si>
  <si>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</si>
  <si>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</si>
  <si>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</si>
  <si>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</si>
  <si>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</si>
  <si>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</si>
  <si>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</si>
  <si>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</si>
  <si>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</si>
  <si>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</si>
  <si>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∑(Rd.8÷Rd.12)</t>
  </si>
  <si>
    <t>∑(Rd.1÷Rd.7)</t>
  </si>
  <si>
    <t>∑(Rd.13÷Rd.15)</t>
  </si>
  <si>
    <t>Rd.16+Rd.17</t>
  </si>
  <si>
    <t>Valoarea contractului de cercetare ( fara TVA )</t>
  </si>
  <si>
    <t>Valoarea totala a contractului ( inclusiv TVA )</t>
  </si>
  <si>
    <t>(*)</t>
  </si>
  <si>
    <r>
      <t xml:space="preserve">Regie </t>
    </r>
    <r>
      <rPr>
        <b/>
        <sz val="10"/>
        <rFont val="Arial"/>
        <family val="2"/>
        <charset val="238"/>
      </rPr>
      <t>(*)</t>
    </r>
  </si>
  <si>
    <r>
      <t xml:space="preserve">Utilitati </t>
    </r>
    <r>
      <rPr>
        <b/>
        <sz val="10"/>
        <rFont val="Arial"/>
        <family val="2"/>
        <charset val="238"/>
      </rPr>
      <t>(**)</t>
    </r>
  </si>
  <si>
    <r>
      <t>Nota</t>
    </r>
    <r>
      <rPr>
        <sz val="10"/>
        <rFont val="Arial"/>
      </rPr>
      <t>:</t>
    </r>
  </si>
  <si>
    <r>
      <t xml:space="preserve">CHELTUIELI MATERIALE SI SERVICII </t>
    </r>
    <r>
      <rPr>
        <sz val="10"/>
        <rFont val="Arial"/>
        <family val="2"/>
        <charset val="238"/>
      </rPr>
      <t>din care:</t>
    </r>
  </si>
  <si>
    <t>Universitatea Politehnica Timişoara</t>
  </si>
  <si>
    <t>DEVIZ DE CHELTUIELI POSTCALCUL</t>
  </si>
  <si>
    <t>Rd.1*15,8%</t>
  </si>
  <si>
    <t>Rd.16*19%</t>
  </si>
  <si>
    <t>DIRECTOR DE DEPARTAMENT,</t>
  </si>
  <si>
    <t>Departamentul: ………………………………….</t>
  </si>
  <si>
    <t xml:space="preserve">În conformitate cu Hotărârea BES nr. 62/ 01.06.2004, regia va cuprinde cele două componente: </t>
  </si>
  <si>
    <t>■minim 3% din valoarea totală a contractului (fără TVA) - cota de regie pentru UPT;</t>
  </si>
  <si>
    <t>■minim 3% din val. totală a contractului (fără TVA) - cota de regie la dispoziţia colectivului de cercetare;</t>
  </si>
  <si>
    <r>
      <t xml:space="preserve">Cele două componente de regie vor fi înscrise în Deviz însumate, la </t>
    </r>
    <r>
      <rPr>
        <b/>
        <sz val="10"/>
        <color indexed="8"/>
        <rFont val="Arial"/>
      </rPr>
      <t>Rd. 11.</t>
    </r>
  </si>
  <si>
    <t xml:space="preserve">Cuantumul utilităţilor aferente realizării contractului de cercetare se negociază cu conducătorul  </t>
  </si>
  <si>
    <t>entităţii din care se efectuează activitatea de cercetare.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</si>
</sst>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Black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</font>
    <font>
      <b/>
      <sz val="10"/>
      <color indexed="8"/>
      <name val="Arial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 applyProtection="1">
      <alignment vertical="center"/>
      <protection locked="0"/>
    </xf>
    <xf numFmtId="3" fontId="1" fillId="3" borderId="11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right" vertical="center"/>
    </xf>
    <xf numFmtId="49" fontId="2" fillId="2" borderId="7" xfId="0" applyNumberFormat="1" applyFont="1" applyFill="1" applyBorder="1" applyAlignment="1">
      <alignment horizontal="right" vertical="center"/>
    </xf>
    <xf numFmtId="49" fontId="2" fillId="4" borderId="14" xfId="0" applyNumberFormat="1" applyFont="1" applyFill="1" applyBorder="1" applyAlignment="1">
      <alignment horizontal="right"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right" vertical="center"/>
    </xf>
    <xf numFmtId="0" fontId="1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1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/>
    </xf>
    <xf numFmtId="3" fontId="0" fillId="2" borderId="19" xfId="0" applyNumberFormat="1" applyFill="1" applyBorder="1" applyAlignment="1">
      <alignment horizontal="right" vertical="center"/>
    </xf>
    <xf numFmtId="4" fontId="1" fillId="3" borderId="19" xfId="0" applyNumberFormat="1" applyFont="1" applyFill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4" fontId="1" fillId="4" borderId="9" xfId="0" applyNumberFormat="1" applyFont="1" applyFill="1" applyBorder="1" applyAlignment="1">
      <alignment horizontal="right" vertical="center"/>
    </xf>
    <xf numFmtId="4" fontId="1" fillId="4" borderId="4" xfId="0" applyNumberFormat="1" applyFont="1" applyFill="1" applyBorder="1" applyAlignment="1">
      <alignment horizontal="right" vertical="center"/>
    </xf>
    <xf numFmtId="3" fontId="2" fillId="2" borderId="19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 wrapText="1"/>
    </xf>
    <xf numFmtId="4" fontId="2" fillId="2" borderId="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7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0" fillId="2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topLeftCell="A28" workbookViewId="0">
      <selection activeCell="K48" sqref="K48"/>
    </sheetView>
  </sheetViews>
  <sheetFormatPr defaultRowHeight="12.75" x14ac:dyDescent="0.2"/>
  <cols>
    <col min="1" max="1" width="4.5703125" style="1" customWidth="1"/>
    <col min="2" max="2" width="53.85546875" customWidth="1"/>
    <col min="3" max="4" width="17" customWidth="1"/>
    <col min="5" max="16" width="9.140625" style="2"/>
  </cols>
  <sheetData>
    <row r="1" spans="1:16" x14ac:dyDescent="0.2">
      <c r="A1" s="1" t="s">
        <v>65</v>
      </c>
    </row>
    <row r="2" spans="1:16" ht="17.25" customHeight="1" thickBot="1" x14ac:dyDescent="0.25">
      <c r="A2" s="56" t="s">
        <v>70</v>
      </c>
      <c r="B2" s="56"/>
      <c r="C2" s="56"/>
      <c r="D2" s="56"/>
    </row>
    <row r="3" spans="1:16" ht="18" customHeight="1" thickBot="1" x14ac:dyDescent="0.25">
      <c r="A3" s="5"/>
      <c r="B3" s="5"/>
      <c r="C3" s="6" t="s">
        <v>1</v>
      </c>
      <c r="D3" s="7" t="s">
        <v>27</v>
      </c>
    </row>
    <row r="4" spans="1:16" ht="25.5" customHeight="1" thickTop="1" thickBot="1" x14ac:dyDescent="0.25">
      <c r="C4" s="8"/>
      <c r="D4" s="9"/>
    </row>
    <row r="5" spans="1:16" ht="9.75" customHeight="1" x14ac:dyDescent="0.2">
      <c r="C5" s="18"/>
      <c r="D5" s="18"/>
    </row>
    <row r="6" spans="1:16" ht="15" x14ac:dyDescent="0.3">
      <c r="A6" s="61" t="s">
        <v>66</v>
      </c>
      <c r="B6" s="61"/>
      <c r="C6" s="61"/>
      <c r="D6" s="61"/>
    </row>
    <row r="7" spans="1:16" ht="17.25" customHeight="1" x14ac:dyDescent="0.2">
      <c r="A7" s="5" t="s">
        <v>28</v>
      </c>
      <c r="B7" s="56"/>
      <c r="C7" s="56"/>
      <c r="D7" s="56"/>
    </row>
    <row r="8" spans="1:16" ht="13.5" customHeight="1" x14ac:dyDescent="0.2">
      <c r="A8" s="62" t="s">
        <v>29</v>
      </c>
      <c r="B8" s="62"/>
      <c r="C8" s="62"/>
      <c r="D8" s="62"/>
    </row>
    <row r="9" spans="1:16" ht="10.5" customHeight="1" thickBot="1" x14ac:dyDescent="0.25"/>
    <row r="10" spans="1:16" s="1" customFormat="1" ht="26.25" thickBot="1" x14ac:dyDescent="0.25">
      <c r="A10" s="10" t="s">
        <v>2</v>
      </c>
      <c r="B10" s="11" t="s">
        <v>3</v>
      </c>
      <c r="C10" s="12" t="s">
        <v>4</v>
      </c>
      <c r="D10" s="13" t="s">
        <v>26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s="1" customFormat="1" ht="12.75" customHeight="1" thickTop="1" thickBot="1" x14ac:dyDescent="0.25">
      <c r="A11" s="14">
        <v>0</v>
      </c>
      <c r="B11" s="15">
        <v>1</v>
      </c>
      <c r="C11" s="15">
        <v>2</v>
      </c>
      <c r="D11" s="16">
        <v>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7.25" customHeight="1" thickTop="1" x14ac:dyDescent="0.2">
      <c r="A12" s="25" t="s">
        <v>5</v>
      </c>
      <c r="B12" s="28" t="s">
        <v>8</v>
      </c>
      <c r="C12" s="29" t="s">
        <v>55</v>
      </c>
      <c r="D12" s="19">
        <f>D13+D14+D15+D16+D17+D18+D19</f>
        <v>1869</v>
      </c>
      <c r="L12" s="3"/>
    </row>
    <row r="13" spans="1:16" ht="17.25" customHeight="1" x14ac:dyDescent="0.2">
      <c r="A13" s="20" t="s">
        <v>36</v>
      </c>
      <c r="B13" s="17" t="s">
        <v>30</v>
      </c>
      <c r="C13" s="30"/>
      <c r="D13" s="49">
        <v>1525</v>
      </c>
      <c r="L13" s="3"/>
    </row>
    <row r="14" spans="1:16" ht="17.25" customHeight="1" x14ac:dyDescent="0.2">
      <c r="A14" s="20" t="s">
        <v>37</v>
      </c>
      <c r="B14" s="31" t="s">
        <v>9</v>
      </c>
      <c r="C14" s="60" t="s">
        <v>67</v>
      </c>
      <c r="D14" s="43">
        <f>ROUND(D13*15.8%,0)</f>
        <v>241</v>
      </c>
      <c r="L14" s="3"/>
    </row>
    <row r="15" spans="1:16" ht="17.25" customHeight="1" x14ac:dyDescent="0.2">
      <c r="A15" s="20" t="s">
        <v>38</v>
      </c>
      <c r="B15" s="31" t="s">
        <v>10</v>
      </c>
      <c r="C15" s="30" t="s">
        <v>33</v>
      </c>
      <c r="D15" s="43">
        <f>ROUND(D13*0.5%,0)</f>
        <v>8</v>
      </c>
      <c r="L15" s="3"/>
    </row>
    <row r="16" spans="1:16" ht="17.25" customHeight="1" x14ac:dyDescent="0.2">
      <c r="A16" s="20" t="s">
        <v>39</v>
      </c>
      <c r="B16" s="31" t="s">
        <v>11</v>
      </c>
      <c r="C16" s="30" t="s">
        <v>34</v>
      </c>
      <c r="D16" s="43">
        <f>ROUND(D13*5.2%,0)</f>
        <v>79</v>
      </c>
      <c r="L16" s="3"/>
    </row>
    <row r="17" spans="1:16" ht="17.25" customHeight="1" x14ac:dyDescent="0.2">
      <c r="A17" s="20" t="s">
        <v>40</v>
      </c>
      <c r="B17" s="31" t="s">
        <v>12</v>
      </c>
      <c r="C17" s="30" t="s">
        <v>31</v>
      </c>
      <c r="D17" s="43">
        <f>ROUND(D13*0.187%,0)</f>
        <v>3</v>
      </c>
      <c r="L17" s="3"/>
    </row>
    <row r="18" spans="1:16" ht="17.25" customHeight="1" x14ac:dyDescent="0.2">
      <c r="A18" s="20" t="s">
        <v>41</v>
      </c>
      <c r="B18" s="31" t="s">
        <v>13</v>
      </c>
      <c r="C18" s="30" t="s">
        <v>32</v>
      </c>
      <c r="D18" s="43">
        <f>ROUND(D13*0.85%,0)</f>
        <v>13</v>
      </c>
      <c r="L18" s="3"/>
    </row>
    <row r="19" spans="1:16" ht="17.25" customHeight="1" x14ac:dyDescent="0.2">
      <c r="A19" s="20" t="s">
        <v>42</v>
      </c>
      <c r="B19" s="31" t="s">
        <v>23</v>
      </c>
      <c r="C19" s="30" t="s">
        <v>24</v>
      </c>
      <c r="D19" s="43">
        <f>ROUND(D13*0%,0)</f>
        <v>0</v>
      </c>
      <c r="L19" s="3"/>
    </row>
    <row r="20" spans="1:16" s="1" customFormat="1" ht="17.25" customHeight="1" x14ac:dyDescent="0.2">
      <c r="A20" s="26" t="s">
        <v>6</v>
      </c>
      <c r="B20" s="32" t="s">
        <v>64</v>
      </c>
      <c r="C20" s="33" t="s">
        <v>54</v>
      </c>
      <c r="D20" s="44">
        <f>D21+D22+D23+D24+D25</f>
        <v>17935</v>
      </c>
      <c r="E20" s="2"/>
      <c r="F20" s="2"/>
      <c r="G20" s="2"/>
      <c r="H20" s="2"/>
      <c r="I20" s="2"/>
      <c r="J20" s="2"/>
      <c r="K20" s="2"/>
      <c r="L20" s="3"/>
      <c r="M20" s="2"/>
      <c r="N20" s="2"/>
      <c r="O20" s="2"/>
      <c r="P20" s="2"/>
    </row>
    <row r="21" spans="1:16" ht="17.25" customHeight="1" x14ac:dyDescent="0.2">
      <c r="A21" s="21" t="s">
        <v>43</v>
      </c>
      <c r="B21" s="34" t="s">
        <v>14</v>
      </c>
      <c r="C21" s="35"/>
      <c r="D21" s="45">
        <v>2862</v>
      </c>
      <c r="L21" s="3"/>
    </row>
    <row r="22" spans="1:16" ht="17.25" customHeight="1" x14ac:dyDescent="0.2">
      <c r="A22" s="21" t="s">
        <v>44</v>
      </c>
      <c r="B22" s="34" t="s">
        <v>15</v>
      </c>
      <c r="C22" s="35"/>
      <c r="D22" s="45">
        <v>4500</v>
      </c>
      <c r="L22" s="3"/>
    </row>
    <row r="23" spans="1:16" ht="17.25" customHeight="1" x14ac:dyDescent="0.2">
      <c r="A23" s="21" t="s">
        <v>45</v>
      </c>
      <c r="B23" s="34" t="s">
        <v>16</v>
      </c>
      <c r="C23" s="35"/>
      <c r="D23" s="45">
        <v>6850</v>
      </c>
      <c r="L23" s="3"/>
    </row>
    <row r="24" spans="1:16" ht="17.25" customHeight="1" x14ac:dyDescent="0.2">
      <c r="A24" s="21" t="s">
        <v>46</v>
      </c>
      <c r="B24" s="34" t="s">
        <v>61</v>
      </c>
      <c r="C24" s="35"/>
      <c r="D24" s="45">
        <v>3223</v>
      </c>
      <c r="L24" s="3"/>
    </row>
    <row r="25" spans="1:16" ht="17.25" customHeight="1" x14ac:dyDescent="0.2">
      <c r="A25" s="21" t="s">
        <v>47</v>
      </c>
      <c r="B25" s="34" t="s">
        <v>62</v>
      </c>
      <c r="C25" s="35"/>
      <c r="D25" s="45">
        <v>500</v>
      </c>
      <c r="L25" s="3"/>
    </row>
    <row r="26" spans="1:16" s="1" customFormat="1" ht="17.25" customHeight="1" x14ac:dyDescent="0.2">
      <c r="A26" s="26" t="s">
        <v>7</v>
      </c>
      <c r="B26" s="32" t="s">
        <v>35</v>
      </c>
      <c r="C26" s="33" t="s">
        <v>56</v>
      </c>
      <c r="D26" s="44">
        <f>D27+D28+D29</f>
        <v>10200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7.25" customHeight="1" x14ac:dyDescent="0.2">
      <c r="A27" s="21" t="s">
        <v>48</v>
      </c>
      <c r="B27" s="34" t="s">
        <v>17</v>
      </c>
      <c r="C27" s="35"/>
      <c r="D27" s="45">
        <v>0</v>
      </c>
    </row>
    <row r="28" spans="1:16" ht="17.25" customHeight="1" x14ac:dyDescent="0.2">
      <c r="A28" s="21" t="s">
        <v>49</v>
      </c>
      <c r="B28" s="34" t="s">
        <v>18</v>
      </c>
      <c r="C28" s="35"/>
      <c r="D28" s="45">
        <v>7500</v>
      </c>
    </row>
    <row r="29" spans="1:16" ht="17.25" customHeight="1" thickBot="1" x14ac:dyDescent="0.25">
      <c r="A29" s="22" t="s">
        <v>50</v>
      </c>
      <c r="B29" s="36" t="s">
        <v>19</v>
      </c>
      <c r="C29" s="37"/>
      <c r="D29" s="46">
        <v>2700</v>
      </c>
    </row>
    <row r="30" spans="1:16" s="1" customFormat="1" ht="17.25" customHeight="1" thickTop="1" thickBot="1" x14ac:dyDescent="0.25">
      <c r="A30" s="27" t="s">
        <v>51</v>
      </c>
      <c r="B30" s="38" t="s">
        <v>58</v>
      </c>
      <c r="C30" s="39" t="s">
        <v>25</v>
      </c>
      <c r="D30" s="47">
        <f>D12+D20+D26</f>
        <v>30004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s="1" customFormat="1" ht="17.25" customHeight="1" thickTop="1" thickBot="1" x14ac:dyDescent="0.25">
      <c r="A31" s="23" t="s">
        <v>52</v>
      </c>
      <c r="B31" s="50" t="s">
        <v>0</v>
      </c>
      <c r="C31" s="40" t="s">
        <v>68</v>
      </c>
      <c r="D31" s="51">
        <f>D30*19%</f>
        <v>5700.76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s="1" customFormat="1" ht="17.25" customHeight="1" thickTop="1" thickBot="1" x14ac:dyDescent="0.25">
      <c r="A32" s="24" t="s">
        <v>53</v>
      </c>
      <c r="B32" s="41" t="s">
        <v>59</v>
      </c>
      <c r="C32" s="42" t="s">
        <v>57</v>
      </c>
      <c r="D32" s="48">
        <f>D30+D31</f>
        <v>35704.76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5" ht="19.5" customHeight="1" x14ac:dyDescent="0.2"/>
    <row r="34" spans="1:5" ht="14.25" x14ac:dyDescent="0.2">
      <c r="B34" s="58" t="s">
        <v>69</v>
      </c>
      <c r="C34" s="59" t="s">
        <v>20</v>
      </c>
      <c r="D34" s="59"/>
    </row>
    <row r="35" spans="1:5" ht="14.25" x14ac:dyDescent="0.2">
      <c r="B35" s="58" t="s">
        <v>21</v>
      </c>
      <c r="C35" s="59" t="s">
        <v>21</v>
      </c>
      <c r="D35" s="59"/>
    </row>
    <row r="36" spans="1:5" ht="21" customHeight="1" x14ac:dyDescent="0.2">
      <c r="B36" s="4"/>
      <c r="C36" s="4"/>
      <c r="D36" s="4"/>
    </row>
    <row r="37" spans="1:5" x14ac:dyDescent="0.2">
      <c r="B37" s="4"/>
      <c r="C37" s="4"/>
      <c r="D37" s="4"/>
    </row>
    <row r="38" spans="1:5" x14ac:dyDescent="0.2">
      <c r="B38" s="1" t="s">
        <v>63</v>
      </c>
    </row>
    <row r="39" spans="1:5" x14ac:dyDescent="0.2">
      <c r="A39" s="52" t="s">
        <v>60</v>
      </c>
      <c r="B39" s="54" t="s">
        <v>71</v>
      </c>
      <c r="C39" s="54"/>
      <c r="D39" s="54"/>
      <c r="E39" s="54"/>
    </row>
    <row r="40" spans="1:5" x14ac:dyDescent="0.2">
      <c r="A40" s="53"/>
      <c r="B40" s="54" t="s">
        <v>72</v>
      </c>
      <c r="C40" s="54"/>
      <c r="D40" s="54"/>
      <c r="E40" s="54"/>
    </row>
    <row r="41" spans="1:5" x14ac:dyDescent="0.2">
      <c r="A41" s="53"/>
      <c r="B41" s="54" t="s">
        <v>73</v>
      </c>
      <c r="C41" s="54"/>
      <c r="D41" s="54"/>
      <c r="E41" s="54"/>
    </row>
    <row r="42" spans="1:5" x14ac:dyDescent="0.2">
      <c r="A42" s="52"/>
      <c r="B42" s="55" t="s">
        <v>74</v>
      </c>
      <c r="C42" s="55"/>
      <c r="D42" s="55"/>
      <c r="E42" s="55"/>
    </row>
    <row r="43" spans="1:5" ht="5.25" customHeight="1" x14ac:dyDescent="0.2">
      <c r="A43" s="52"/>
    </row>
    <row r="44" spans="1:5" x14ac:dyDescent="0.2">
      <c r="A44" s="52" t="s">
        <v>22</v>
      </c>
      <c r="B44" s="54" t="s">
        <v>75</v>
      </c>
      <c r="C44" s="54"/>
      <c r="D44" s="54"/>
      <c r="E44" s="54"/>
    </row>
    <row r="45" spans="1:5" x14ac:dyDescent="0.2">
      <c r="B45" s="57" t="s">
        <v>76</v>
      </c>
      <c r="C45" s="57"/>
      <c r="D45" s="57"/>
      <c r="E45" s="57"/>
    </row>
    <row r="47" spans="1:5" x14ac:dyDescent="0.2">
      <c r="B47" s="57"/>
      <c r="C47" s="57"/>
      <c r="D47" s="57"/>
    </row>
  </sheetData>
  <mergeCells count="2">
    <mergeCell ref="A6:D6"/>
    <mergeCell ref="A8:D8"/>
  </mergeCells>
  <phoneticPr fontId="0" type="noConversion"/>
  <pageMargins left="0.59055118110236227" right="0.19685039370078741" top="0.59055118110236227" bottom="0.19685039370078741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Deviz de cheltuieli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Anca Rogoz</cp:lastModifiedBy>
  <cp:lastPrinted>2017-04-03T07:21:29Z</cp:lastPrinted>
  <dcterms:created xsi:type="dcterms:W3CDTF">1996-10-14T23:33:28Z</dcterms:created>
  <dcterms:modified xsi:type="dcterms:W3CDTF">2017-04-03T07:21:32Z</dcterms:modified>
</cp:coreProperties>
</file>